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573CEFC3-0FEF-4E25-8D7A-C97EBB924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<sst xmlns="http://schemas.openxmlformats.org/spreadsheetml/2006/main" count="62" uniqueCount="61">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</sst>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69.75" customHeight="1" x14ac:dyDescent="0.2">
      <c r="A1" s="30" t="s">
        <v>60</v>
      </c>
      <c r="B1" s="31"/>
      <c r="C1" s="31"/>
      <c r="D1" s="31"/>
      <c r="E1" s="31"/>
      <c r="F1" s="32"/>
    </row>
    <row r="2" spans="1:6" ht="20.25" customHeight="1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143361019.13</v>
      </c>
      <c r="C5" s="18">
        <v>74275427.840000004</v>
      </c>
      <c r="D5" s="9" t="s">
        <v>36</v>
      </c>
      <c r="E5" s="18">
        <v>5011293.84</v>
      </c>
      <c r="F5" s="21">
        <v>5152661.83</v>
      </c>
    </row>
    <row r="6" spans="1:6" x14ac:dyDescent="0.2">
      <c r="A6" s="9" t="s">
        <v>23</v>
      </c>
      <c r="B6" s="18">
        <v>4740452.2699999996</v>
      </c>
      <c r="C6" s="18">
        <v>4865366.3099999996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62029710.68</v>
      </c>
      <c r="C7" s="18">
        <v>13712327.42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210131182.08000001</v>
      </c>
      <c r="C13" s="20">
        <f>SUM(C5:C11)</f>
        <v>92853121.570000008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5011293.84</v>
      </c>
      <c r="F14" s="25">
        <f>SUM(F5:F12)</f>
        <v>5152661.83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636349337.54999995</v>
      </c>
      <c r="C18" s="18">
        <v>642261829.73000002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139371699.08000001</v>
      </c>
      <c r="C19" s="18">
        <v>128042267.22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1910539.44</v>
      </c>
      <c r="C20" s="18">
        <v>1714878.68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-113375163.63</v>
      </c>
      <c r="C21" s="18">
        <v>-97894432.189999998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41621.93</v>
      </c>
      <c r="C22" s="18">
        <v>41621.93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664298034.37</v>
      </c>
      <c r="C26" s="20">
        <f>SUM(C16:C24)</f>
        <v>674166165.37</v>
      </c>
      <c r="D26" s="12" t="s">
        <v>50</v>
      </c>
      <c r="E26" s="20">
        <f>SUM(E24+E14)</f>
        <v>5011293.84</v>
      </c>
      <c r="F26" s="25">
        <f>SUM(F14+F24)</f>
        <v>5152661.83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874429216.45000005</v>
      </c>
      <c r="C28" s="20">
        <f>C13+C26</f>
        <v>767019286.94000006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143386378.71000001</v>
      </c>
      <c r="F30" s="25">
        <f>SUM(F31:F33)</f>
        <v>143385078.71000001</v>
      </c>
    </row>
    <row r="31" spans="1:6" x14ac:dyDescent="0.2">
      <c r="A31" s="13"/>
      <c r="B31" s="14"/>
      <c r="C31" s="15"/>
      <c r="D31" s="9" t="s">
        <v>2</v>
      </c>
      <c r="E31" s="18">
        <v>75451446.780000001</v>
      </c>
      <c r="F31" s="21">
        <v>75451446.780000001</v>
      </c>
    </row>
    <row r="32" spans="1:6" x14ac:dyDescent="0.2">
      <c r="A32" s="13"/>
      <c r="B32" s="14"/>
      <c r="C32" s="15"/>
      <c r="D32" s="9" t="s">
        <v>13</v>
      </c>
      <c r="E32" s="18">
        <v>67934931.930000007</v>
      </c>
      <c r="F32" s="21">
        <v>67933631.930000007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726031543.9000001</v>
      </c>
      <c r="F35" s="25">
        <f>SUM(F36:F40)</f>
        <v>618481546.39999998</v>
      </c>
    </row>
    <row r="36" spans="1:6" x14ac:dyDescent="0.2">
      <c r="A36" s="13"/>
      <c r="B36" s="14"/>
      <c r="C36" s="15"/>
      <c r="D36" s="9" t="s">
        <v>46</v>
      </c>
      <c r="E36" s="18">
        <v>161630353.19999999</v>
      </c>
      <c r="F36" s="21">
        <v>12411182.859999999</v>
      </c>
    </row>
    <row r="37" spans="1:6" x14ac:dyDescent="0.2">
      <c r="A37" s="13"/>
      <c r="B37" s="14"/>
      <c r="C37" s="15"/>
      <c r="D37" s="9" t="s">
        <v>14</v>
      </c>
      <c r="E37" s="18">
        <v>564359746.20000005</v>
      </c>
      <c r="F37" s="21">
        <v>606028919.03999996</v>
      </c>
    </row>
    <row r="38" spans="1:6" x14ac:dyDescent="0.2">
      <c r="A38" s="13"/>
      <c r="B38" s="14"/>
      <c r="C38" s="15"/>
      <c r="D38" s="9" t="s">
        <v>3</v>
      </c>
      <c r="E38" s="18">
        <v>41444.5</v>
      </c>
      <c r="F38" s="21">
        <v>41444.5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869417922.61000013</v>
      </c>
      <c r="F46" s="25">
        <f>SUM(F42+F35+F30)</f>
        <v>761866625.11000001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874429216.45000017</v>
      </c>
      <c r="F48" s="20">
        <f>F46+F26</f>
        <v>767019286.94000006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5" spans="1:6" x14ac:dyDescent="0.2">
      <c r="C55" s="1"/>
    </row>
    <row r="56" spans="1:6" x14ac:dyDescent="0.2">
      <c r="C56" s="1"/>
    </row>
    <row r="57" spans="1:6" x14ac:dyDescent="0.2">
      <c r="A57" s="26"/>
      <c r="C57" s="1"/>
      <c r="D57" s="29"/>
      <c r="E57" s="29"/>
    </row>
    <row r="58" spans="1:6" x14ac:dyDescent="0.2">
      <c r="A58" s="27"/>
      <c r="C58" s="1"/>
      <c r="D58" s="28"/>
      <c r="E58" s="28"/>
    </row>
    <row r="61" spans="1:6" x14ac:dyDescent="0.2">
      <c r="A61" s="28"/>
      <c r="B61" s="28"/>
      <c r="C61" s="28"/>
      <c r="D61" s="28"/>
    </row>
    <row r="62" spans="1:6" x14ac:dyDescent="0.2">
      <c r="A62" s="29"/>
      <c r="B62" s="29"/>
      <c r="C62" s="29"/>
      <c r="D62" s="29"/>
    </row>
    <row r="63" spans="1:6" x14ac:dyDescent="0.2">
      <c r="C63" s="1"/>
      <c r="D63" s="1"/>
    </row>
    <row r="64" spans="1:6" x14ac:dyDescent="0.2">
      <c r="C64" s="1"/>
      <c r="D64" s="1"/>
    </row>
  </sheetData>
  <sheetProtection formatCells="0" formatColumns="0" formatRows="0" autoFilter="0"/>
  <mergeCells count="5">
    <mergeCell ref="A61:D61"/>
    <mergeCell ref="A62:D62"/>
    <mergeCell ref="A1:F1"/>
    <mergeCell ref="D57:E57"/>
    <mergeCell ref="D58:E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F5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2026-02-20T16:06:45Z</cp:lastPrinted>
  <dcterms:created xsi:type="dcterms:W3CDTF">2012-12-11T20:26:08Z</dcterms:created>
  <dcterms:modified xsi:type="dcterms:W3CDTF">2026-03-05T00:23:17Z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